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huma\Documents\CUENTA PUBLICA 2024\06 INFORMACION LDF\"/>
    </mc:Choice>
  </mc:AlternateContent>
  <xr:revisionPtr revIDLastSave="0" documentId="13_ncr:1_{F7F1FEE7-59E1-4341-A2CB-B8553FDD6516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5" i="1"/>
  <c r="H68" i="1" s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D17" i="1"/>
  <c r="D43" i="1" s="1"/>
  <c r="C17" i="1"/>
  <c r="C43" i="1" s="1"/>
  <c r="D73" i="1" l="1"/>
  <c r="F73" i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<sst xmlns="http://schemas.openxmlformats.org/spreadsheetml/2006/main" count="84" uniqueCount="84">
  <si>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</si>
  <si>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</si>
  <si>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</si>
  <si>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</si>
  <si>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</si>
  <si>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</si>
  <si>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</si>
  <si>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</si>
  <si>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</si>
  <si>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</si>
  <si>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</si>
  <si>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</si>
  <si>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</si>
  <si>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</si>
  <si>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</si>
  <si>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</si>
  <si>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</si>
  <si>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</si>
  <si>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</si>
  <si>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</si>
  <si>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</si>
  <si>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</si>
  <si>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</si>
  <si>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</si>
  <si>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</si>
  <si>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</si>
  <si>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</si>
  <si>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</si>
  <si>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</si>
  <si>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</si>
  <si>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</si>
  <si>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</si>
  <si>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</si>
  <si>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</si>
  <si>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</si>
  <si>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</si>
  <si>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</si>
  <si>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</si>
  <si>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</si>
  <si>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</si>
  <si>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</si>
  <si>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</si>
  <si>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</si>
  <si>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</si>
  <si>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</si>
  <si>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</si>
  <si>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</si>
  <si>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</si>
  <si>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</si>
  <si>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</si>
  <si>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</si>
  <si>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</si>
  <si>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</si>
  <si>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</si>
  <si>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</si>
  <si>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</si>
  <si>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</si>
  <si>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</si>
  <si>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</si>
  <si>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</si>
  <si>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</si>
  <si>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</si>
  <si>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</si>
  <si>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</si>
  <si>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</si>
  <si>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</si>
  <si>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</si>
  <si>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</si>
  <si>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</si>
  <si>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</si>
  <si>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</si>
  <si>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</si>
  <si>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</si>
  <si>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</si>
  <si>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</si>
  <si>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MUNICIPAL DE AGUA Y SANEAMIENTO DE AHUMADA, CHIH.</t>
  </si>
  <si>
    <t>Del 01 de enero al 31 de Diciembre de 2024(b)</t>
  </si>
  <si>
    <t>“Bajo protesta de decir verdad declaramos que los Estados Financieros y sus notas, son razonablemente correctos y son responsabilidad del emisor.”</t>
  </si>
  <si>
    <t xml:space="preserve">                      C. FABIAN FOURZAN TRUJILLO </t>
  </si>
  <si>
    <t xml:space="preserve">                           DIRECTOR EJECUTIVO </t>
  </si>
  <si>
    <t xml:space="preserve">             C. ANGELICA GOMEZ AVALOS </t>
  </si>
  <si>
    <t xml:space="preserve">                 DIRECTOR FINANCIERO </t>
  </si>
  <si>
    <t xml:space="preserve">                ____________________________________</t>
  </si>
  <si>
    <t xml:space="preserve">        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</si>
</sst>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6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left" vertical="center" inden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/>
  <dimension ref="B1:Q646"/>
  <sheetViews>
    <sheetView tabSelected="1" topLeftCell="A61" zoomScale="90" zoomScaleNormal="90" workbookViewId="0">
      <selection activeCell="D97" sqref="D97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17727462</v>
      </c>
      <c r="D13" s="24">
        <v>3949979</v>
      </c>
      <c r="E13" s="26">
        <f t="shared" si="0"/>
        <v>21677441</v>
      </c>
      <c r="F13" s="24">
        <v>17655941</v>
      </c>
      <c r="G13" s="24">
        <v>17655941</v>
      </c>
      <c r="H13" s="26">
        <f t="shared" si="1"/>
        <v>-71521</v>
      </c>
    </row>
    <row r="14" spans="2:9" x14ac:dyDescent="0.2">
      <c r="B14" s="9" t="s">
        <v>16</v>
      </c>
      <c r="C14" s="24">
        <v>0</v>
      </c>
      <c r="D14" s="24">
        <v>603</v>
      </c>
      <c r="E14" s="26">
        <f t="shared" si="0"/>
        <v>603</v>
      </c>
      <c r="F14" s="24">
        <v>603</v>
      </c>
      <c r="G14" s="24">
        <v>603</v>
      </c>
      <c r="H14" s="26">
        <f t="shared" si="1"/>
        <v>603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428314</v>
      </c>
      <c r="E36" s="28">
        <f t="shared" si="3"/>
        <v>428314</v>
      </c>
      <c r="F36" s="24">
        <v>428314</v>
      </c>
      <c r="G36" s="24">
        <v>428314</v>
      </c>
      <c r="H36" s="26">
        <f t="shared" ref="H36:H41" si="7">SUM(G36-C36)</f>
        <v>428314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17727462</v>
      </c>
      <c r="D43" s="55">
        <f t="shared" ref="D43:H43" si="10">SUM(D10:D17,D30,D36,D37,D39)</f>
        <v>4378896</v>
      </c>
      <c r="E43" s="35">
        <f t="shared" si="10"/>
        <v>22106358</v>
      </c>
      <c r="F43" s="55">
        <f t="shared" si="10"/>
        <v>18084858</v>
      </c>
      <c r="G43" s="55">
        <f t="shared" si="10"/>
        <v>18084858</v>
      </c>
      <c r="H43" s="35">
        <f t="shared" si="10"/>
        <v>357396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683809</v>
      </c>
      <c r="D65" s="24">
        <v>-306477</v>
      </c>
      <c r="E65" s="26">
        <f>SUM(D65,C65)</f>
        <v>377332</v>
      </c>
      <c r="F65" s="24">
        <v>377332</v>
      </c>
      <c r="G65" s="24">
        <v>377332</v>
      </c>
      <c r="H65" s="26">
        <f>SUM(G65-C65)</f>
        <v>-306477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683809</v>
      </c>
      <c r="D68" s="22">
        <f t="shared" ref="D68:G68" si="18">SUM(D48,D57,D62,D65,D66)</f>
        <v>-306477</v>
      </c>
      <c r="E68" s="26">
        <f t="shared" si="18"/>
        <v>377332</v>
      </c>
      <c r="F68" s="22">
        <f t="shared" si="18"/>
        <v>377332</v>
      </c>
      <c r="G68" s="22">
        <f t="shared" si="18"/>
        <v>377332</v>
      </c>
      <c r="H68" s="26">
        <f>SUM(H48,H57,H62,H65,H66)</f>
        <v>-306477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677039</v>
      </c>
      <c r="E70" s="26">
        <f t="shared" si="19"/>
        <v>677039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677039</v>
      </c>
      <c r="E71" s="25">
        <f t="shared" ref="E71" si="20">SUM(C71:D71)</f>
        <v>677039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18411271</v>
      </c>
      <c r="D73" s="22">
        <f t="shared" ref="D73:G73" si="21">SUM(D43,D68,D70)</f>
        <v>4749458</v>
      </c>
      <c r="E73" s="26">
        <f t="shared" si="21"/>
        <v>23160729</v>
      </c>
      <c r="F73" s="22">
        <f t="shared" si="21"/>
        <v>18462190</v>
      </c>
      <c r="G73" s="22">
        <f t="shared" si="21"/>
        <v>18462190</v>
      </c>
      <c r="H73" s="26">
        <f>SUM(H43,H68,H70)</f>
        <v>50919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677039</v>
      </c>
      <c r="E76" s="28">
        <f t="shared" ref="E76:E77" si="22">SUM(C76:D76)</f>
        <v>677039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677039</v>
      </c>
      <c r="E78" s="30">
        <f t="shared" si="23"/>
        <v>677039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ht="14.25" customHeight="1" x14ac:dyDescent="0.2">
      <c r="B80" s="56" t="s">
        <v>77</v>
      </c>
    </row>
    <row r="81" spans="2:5" s="33" customFormat="1" x14ac:dyDescent="0.2">
      <c r="B81" s="32"/>
    </row>
    <row r="82" spans="2:5" s="33" customFormat="1" x14ac:dyDescent="0.2">
      <c r="B82" s="32"/>
    </row>
    <row r="83" spans="2:5" s="33" customFormat="1" x14ac:dyDescent="0.2">
      <c r="B83" s="32"/>
    </row>
    <row r="84" spans="2:5" s="33" customFormat="1" x14ac:dyDescent="0.2">
      <c r="B84" s="32"/>
    </row>
    <row r="85" spans="2:5" s="33" customFormat="1" x14ac:dyDescent="0.2">
      <c r="B85" s="32"/>
    </row>
    <row r="86" spans="2:5" s="33" customFormat="1" x14ac:dyDescent="0.2">
      <c r="B86" s="32"/>
    </row>
    <row r="87" spans="2:5" s="33" customFormat="1" x14ac:dyDescent="0.2">
      <c r="B87" s="32" t="s">
        <v>82</v>
      </c>
      <c r="E87" s="33" t="s">
        <v>83</v>
      </c>
    </row>
    <row r="88" spans="2:5" s="33" customFormat="1" x14ac:dyDescent="0.2">
      <c r="B88" s="32" t="s">
        <v>78</v>
      </c>
      <c r="E88" s="33" t="s">
        <v>80</v>
      </c>
    </row>
    <row r="89" spans="2:5" s="33" customFormat="1" x14ac:dyDescent="0.2">
      <c r="B89" s="32" t="s">
        <v>79</v>
      </c>
      <c r="E89" s="33" t="s">
        <v>81</v>
      </c>
    </row>
    <row r="90" spans="2:5" s="33" customFormat="1" x14ac:dyDescent="0.2">
      <c r="B90" s="32"/>
    </row>
    <row r="91" spans="2:5" s="33" customFormat="1" x14ac:dyDescent="0.2">
      <c r="B91" s="32"/>
    </row>
    <row r="92" spans="2:5" s="33" customFormat="1" x14ac:dyDescent="0.2">
      <c r="B92" s="32"/>
    </row>
    <row r="93" spans="2:5" s="33" customFormat="1" x14ac:dyDescent="0.2">
      <c r="B93" s="32"/>
    </row>
    <row r="94" spans="2:5" s="33" customFormat="1" x14ac:dyDescent="0.2">
      <c r="B94" s="32"/>
    </row>
    <row r="95" spans="2:5" s="33" customFormat="1" x14ac:dyDescent="0.2">
      <c r="B95" s="32"/>
    </row>
    <row r="96" spans="2:5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74803149606299213" bottom="0.74803149606299213" header="0.31496062992125984" footer="0.31496062992125984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2025-01-23T18:48:04Z</cp:lastPrinted>
  <dcterms:created xsi:type="dcterms:W3CDTF">2020-01-08T20:55:35Z</dcterms:created>
  <dcterms:modified xsi:type="dcterms:W3CDTF">2025-02-05T00:48:40Z</dcterms:modified>
</cp:coreProperties>
</file>